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<sst xmlns="http://schemas.openxmlformats.org/spreadsheetml/2006/main" count="24" uniqueCount="24">
  <si>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главница</t>
  </si>
  <si>
    <t xml:space="preserve">      лихва %</t>
  </si>
  <si>
    <t>срок</t>
  </si>
  <si>
    <t>Грат. Период</t>
  </si>
  <si>
    <t>вноска</t>
  </si>
  <si>
    <t>6м.лихви</t>
  </si>
  <si>
    <t>главн.+6м.лихви</t>
  </si>
  <si>
    <t>ОЛП</t>
  </si>
  <si>
    <t>надб.</t>
  </si>
  <si>
    <t>месеца</t>
  </si>
  <si>
    <t>главн.</t>
  </si>
  <si>
    <t>12</t>
  </si>
  <si>
    <t xml:space="preserve">Погасителен план </t>
  </si>
  <si>
    <t>ПЕР.</t>
  </si>
  <si>
    <t>СУМА</t>
  </si>
  <si>
    <t>Л%</t>
  </si>
  <si>
    <t>НАДБ.</t>
  </si>
  <si>
    <t>ПОГАШЕНИЕ</t>
  </si>
  <si>
    <t>ОСТАТЪК</t>
  </si>
  <si>
    <t>Л. %</t>
  </si>
  <si>
    <t>ЛИХВИ</t>
  </si>
  <si>
    <t>погасит.вноска</t>
  </si>
  <si>
    <t>ОБЩО 1-ва год.</t>
  </si>
  <si>
    <t>община ..................................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</si>
</sst>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Hebar"/>
      <family val="0"/>
    </font>
    <font>
      <b/>
      <sz val="12"/>
      <name val="Heba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color indexed="39"/>
      <name val="Times New Roman Cyr"/>
      <family val="1"/>
    </font>
    <font>
      <sz val="10"/>
      <color indexed="12"/>
      <name val="Arial"/>
      <family val="2"/>
    </font>
    <font>
      <sz val="10"/>
      <color indexed="12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39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4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2" borderId="7" xfId="0" applyNumberFormat="1" applyFill="1" applyBorder="1" applyAlignment="1">
      <alignment/>
    </xf>
    <xf numFmtId="172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3" fontId="0" fillId="2" borderId="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171" fontId="6" fillId="0" borderId="9" xfId="15" applyFont="1" applyBorder="1" applyAlignment="1">
      <alignment/>
    </xf>
    <xf numFmtId="17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7" fillId="0" borderId="9" xfId="0" applyNumberFormat="1" applyFont="1" applyFill="1" applyBorder="1" applyAlignment="1">
      <alignment/>
    </xf>
    <xf numFmtId="171" fontId="5" fillId="0" borderId="9" xfId="15" applyFont="1" applyBorder="1" applyAlignment="1">
      <alignment/>
    </xf>
    <xf numFmtId="173" fontId="5" fillId="0" borderId="9" xfId="0" applyNumberFormat="1" applyFont="1" applyBorder="1" applyAlignment="1">
      <alignment/>
    </xf>
    <xf numFmtId="171" fontId="8" fillId="0" borderId="9" xfId="15" applyFont="1" applyBorder="1" applyAlignment="1">
      <alignment/>
    </xf>
    <xf numFmtId="43" fontId="9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2" borderId="9" xfId="0" applyFont="1" applyFill="1" applyBorder="1" applyAlignment="1">
      <alignment horizontal="center"/>
    </xf>
    <xf numFmtId="171" fontId="4" fillId="2" borderId="9" xfId="15" applyFont="1" applyFill="1" applyBorder="1" applyAlignment="1">
      <alignment/>
    </xf>
    <xf numFmtId="0" fontId="5" fillId="2" borderId="9" xfId="0" applyFont="1" applyFill="1" applyBorder="1" applyAlignment="1">
      <alignment/>
    </xf>
    <xf numFmtId="171" fontId="10" fillId="2" borderId="11" xfId="15" applyFont="1" applyFill="1" applyBorder="1" applyAlignment="1">
      <alignment/>
    </xf>
    <xf numFmtId="171" fontId="5" fillId="2" borderId="9" xfId="15" applyFont="1" applyFill="1" applyBorder="1" applyAlignment="1">
      <alignment/>
    </xf>
    <xf numFmtId="173" fontId="5" fillId="2" borderId="9" xfId="0" applyNumberFormat="1" applyFont="1" applyFill="1" applyBorder="1" applyAlignment="1">
      <alignment/>
    </xf>
    <xf numFmtId="171" fontId="11" fillId="2" borderId="9" xfId="15" applyFont="1" applyFill="1" applyBorder="1" applyAlignment="1">
      <alignment/>
    </xf>
    <xf numFmtId="43" fontId="12" fillId="2" borderId="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1" fontId="13" fillId="0" borderId="0" xfId="15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1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/>
    </xf>
    <xf numFmtId="17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9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00390625" style="16" customWidth="1"/>
    <col min="2" max="2" width="12.8515625" style="0" customWidth="1"/>
    <col min="3" max="3" width="15.28125" style="0" customWidth="1"/>
    <col min="4" max="4" width="7.421875" style="0" customWidth="1"/>
    <col min="5" max="5" width="6.8515625" style="0" customWidth="1"/>
    <col min="6" max="6" width="15.421875" style="0" customWidth="1"/>
    <col min="7" max="7" width="15.140625" style="0" customWidth="1"/>
    <col min="8" max="8" width="10.421875" style="0" customWidth="1"/>
    <col min="9" max="9" width="16.57421875" style="0" customWidth="1"/>
    <col min="10" max="10" width="17.8515625" style="0" customWidth="1"/>
    <col min="11" max="11" width="4.8515625" style="0" customWidth="1"/>
  </cols>
  <sheetData>
    <row r="3" ht="13.5" thickBot="1"/>
    <row r="4" spans="1:11" ht="18.75" thickBot="1">
      <c r="A4" s="39"/>
      <c r="B4" s="40"/>
      <c r="C4" s="40"/>
      <c r="D4" s="40"/>
      <c r="E4" s="40"/>
      <c r="F4" s="41" t="s">
        <v>23</v>
      </c>
      <c r="G4" s="40"/>
      <c r="H4" s="40"/>
      <c r="I4" s="40"/>
      <c r="J4" s="40"/>
      <c r="K4" s="42"/>
    </row>
    <row r="5" spans="1:11" ht="13.5" thickBot="1">
      <c r="A5" s="43"/>
      <c r="B5" s="15"/>
      <c r="C5" s="1" t="s">
        <v>0</v>
      </c>
      <c r="D5" s="2" t="s">
        <v>1</v>
      </c>
      <c r="E5" s="3"/>
      <c r="F5" s="4" t="s">
        <v>2</v>
      </c>
      <c r="G5" s="4" t="s">
        <v>3</v>
      </c>
      <c r="H5" s="4" t="s">
        <v>4</v>
      </c>
      <c r="I5" s="4" t="s">
        <v>5</v>
      </c>
      <c r="J5" s="5" t="s">
        <v>6</v>
      </c>
      <c r="K5" s="44"/>
    </row>
    <row r="6" spans="1:11" ht="13.5" thickBot="1">
      <c r="A6" s="43"/>
      <c r="B6" s="15"/>
      <c r="C6" s="6"/>
      <c r="D6" s="1" t="s">
        <v>7</v>
      </c>
      <c r="E6" s="1" t="s">
        <v>8</v>
      </c>
      <c r="F6" s="7"/>
      <c r="G6" s="8" t="s">
        <v>9</v>
      </c>
      <c r="H6" s="9" t="s">
        <v>10</v>
      </c>
      <c r="I6" s="7"/>
      <c r="J6" s="6"/>
      <c r="K6" s="44"/>
    </row>
    <row r="7" spans="1:11" ht="13.5" thickBot="1">
      <c r="A7" s="43"/>
      <c r="B7" s="15"/>
      <c r="C7" s="10">
        <v>15000</v>
      </c>
      <c r="D7" s="11">
        <v>5.9</v>
      </c>
      <c r="E7" s="12">
        <v>0</v>
      </c>
      <c r="F7" s="13" t="s">
        <v>11</v>
      </c>
      <c r="G7" s="12">
        <v>0</v>
      </c>
      <c r="H7" s="10">
        <f>C7/F7</f>
        <v>1250</v>
      </c>
      <c r="I7" s="14">
        <f>SUM(I11:I16)</f>
        <v>350.3125</v>
      </c>
      <c r="J7" s="14">
        <f>SUM(C7+SUM(I11:I16))</f>
        <v>15350.3125</v>
      </c>
      <c r="K7" s="44"/>
    </row>
    <row r="8" spans="1:11" ht="15.75">
      <c r="A8" s="43"/>
      <c r="B8" s="51"/>
      <c r="C8" s="51"/>
      <c r="D8" s="51"/>
      <c r="E8" s="51"/>
      <c r="F8" s="51"/>
      <c r="G8" s="51"/>
      <c r="H8" s="51"/>
      <c r="I8" s="51"/>
      <c r="J8" s="51"/>
      <c r="K8" s="44"/>
    </row>
    <row r="9" spans="1:11" ht="18.75">
      <c r="A9" s="43"/>
      <c r="B9" s="52" t="s">
        <v>12</v>
      </c>
      <c r="C9" s="53"/>
      <c r="D9" s="53"/>
      <c r="E9" s="53"/>
      <c r="F9" s="53"/>
      <c r="G9" s="53"/>
      <c r="H9" s="53"/>
      <c r="I9" s="53"/>
      <c r="J9" s="54"/>
      <c r="K9" s="44"/>
    </row>
    <row r="10" spans="1:11" ht="12.75">
      <c r="A10" s="43"/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17" t="s">
        <v>21</v>
      </c>
      <c r="K10" s="44"/>
    </row>
    <row r="11" spans="1:11" ht="12.75">
      <c r="A11" s="43">
        <v>1</v>
      </c>
      <c r="B11" s="18"/>
      <c r="C11" s="19">
        <f>C7</f>
        <v>15000</v>
      </c>
      <c r="D11" s="20">
        <f>D7</f>
        <v>5.9</v>
      </c>
      <c r="E11" s="21">
        <f>E7</f>
        <v>0</v>
      </c>
      <c r="F11" s="22">
        <f>$H$7</f>
        <v>1250</v>
      </c>
      <c r="G11" s="23">
        <f>C11-F11</f>
        <v>13750</v>
      </c>
      <c r="H11" s="24">
        <f>D11+E11</f>
        <v>5.9</v>
      </c>
      <c r="I11" s="25">
        <f aca="true" t="shared" si="0" ref="I11:I22">C11*H11/100/12</f>
        <v>73.75</v>
      </c>
      <c r="J11" s="26">
        <f>F11+I11</f>
        <v>1323.75</v>
      </c>
      <c r="K11" s="45"/>
    </row>
    <row r="12" spans="1:11" ht="12.75">
      <c r="A12" s="43">
        <v>2</v>
      </c>
      <c r="B12" s="18"/>
      <c r="C12" s="23">
        <f aca="true" t="shared" si="1" ref="C12:C22">G11</f>
        <v>13750</v>
      </c>
      <c r="D12" s="27">
        <f aca="true" t="shared" si="2" ref="D12:E22">D11</f>
        <v>5.9</v>
      </c>
      <c r="E12" s="28">
        <f t="shared" si="2"/>
        <v>0</v>
      </c>
      <c r="F12" s="22">
        <f aca="true" t="shared" si="3" ref="F12:F22">$H$7</f>
        <v>1250</v>
      </c>
      <c r="G12" s="23">
        <f aca="true" t="shared" si="4" ref="G12:G22">C12-F12</f>
        <v>12500</v>
      </c>
      <c r="H12" s="24">
        <f aca="true" t="shared" si="5" ref="H12:H22">D12+E12</f>
        <v>5.9</v>
      </c>
      <c r="I12" s="25">
        <f t="shared" si="0"/>
        <v>67.60416666666667</v>
      </c>
      <c r="J12" s="26">
        <f aca="true" t="shared" si="6" ref="J12:J22">F12+I12</f>
        <v>1317.6041666666667</v>
      </c>
      <c r="K12" s="45"/>
    </row>
    <row r="13" spans="1:11" ht="12.75">
      <c r="A13" s="43">
        <v>3</v>
      </c>
      <c r="B13" s="18"/>
      <c r="C13" s="23">
        <f t="shared" si="1"/>
        <v>12500</v>
      </c>
      <c r="D13" s="27">
        <f t="shared" si="2"/>
        <v>5.9</v>
      </c>
      <c r="E13" s="28">
        <f t="shared" si="2"/>
        <v>0</v>
      </c>
      <c r="F13" s="22">
        <f t="shared" si="3"/>
        <v>1250</v>
      </c>
      <c r="G13" s="23">
        <f t="shared" si="4"/>
        <v>11250</v>
      </c>
      <c r="H13" s="24">
        <f t="shared" si="5"/>
        <v>5.9</v>
      </c>
      <c r="I13" s="25">
        <f t="shared" si="0"/>
        <v>61.458333333333336</v>
      </c>
      <c r="J13" s="26">
        <f t="shared" si="6"/>
        <v>1311.4583333333333</v>
      </c>
      <c r="K13" s="45"/>
    </row>
    <row r="14" spans="1:11" ht="12.75">
      <c r="A14" s="43">
        <v>4</v>
      </c>
      <c r="B14" s="18"/>
      <c r="C14" s="23">
        <f t="shared" si="1"/>
        <v>11250</v>
      </c>
      <c r="D14" s="27">
        <f t="shared" si="2"/>
        <v>5.9</v>
      </c>
      <c r="E14" s="28">
        <f t="shared" si="2"/>
        <v>0</v>
      </c>
      <c r="F14" s="22">
        <f t="shared" si="3"/>
        <v>1250</v>
      </c>
      <c r="G14" s="23">
        <f t="shared" si="4"/>
        <v>10000</v>
      </c>
      <c r="H14" s="24">
        <f t="shared" si="5"/>
        <v>5.9</v>
      </c>
      <c r="I14" s="25">
        <f t="shared" si="0"/>
        <v>55.3125</v>
      </c>
      <c r="J14" s="26">
        <f t="shared" si="6"/>
        <v>1305.3125</v>
      </c>
      <c r="K14" s="45"/>
    </row>
    <row r="15" spans="1:11" ht="12.75">
      <c r="A15" s="43">
        <v>5</v>
      </c>
      <c r="B15" s="18"/>
      <c r="C15" s="23">
        <f t="shared" si="1"/>
        <v>10000</v>
      </c>
      <c r="D15" s="27">
        <f t="shared" si="2"/>
        <v>5.9</v>
      </c>
      <c r="E15" s="28">
        <f t="shared" si="2"/>
        <v>0</v>
      </c>
      <c r="F15" s="22">
        <f t="shared" si="3"/>
        <v>1250</v>
      </c>
      <c r="G15" s="23">
        <f t="shared" si="4"/>
        <v>8750</v>
      </c>
      <c r="H15" s="24">
        <f t="shared" si="5"/>
        <v>5.9</v>
      </c>
      <c r="I15" s="25">
        <f t="shared" si="0"/>
        <v>49.166666666666664</v>
      </c>
      <c r="J15" s="26">
        <f t="shared" si="6"/>
        <v>1299.1666666666667</v>
      </c>
      <c r="K15" s="45"/>
    </row>
    <row r="16" spans="1:11" ht="12.75">
      <c r="A16" s="43">
        <v>6</v>
      </c>
      <c r="B16" s="18"/>
      <c r="C16" s="23">
        <f t="shared" si="1"/>
        <v>8750</v>
      </c>
      <c r="D16" s="27">
        <f t="shared" si="2"/>
        <v>5.9</v>
      </c>
      <c r="E16" s="28">
        <f t="shared" si="2"/>
        <v>0</v>
      </c>
      <c r="F16" s="22">
        <f t="shared" si="3"/>
        <v>1250</v>
      </c>
      <c r="G16" s="23">
        <f t="shared" si="4"/>
        <v>7500</v>
      </c>
      <c r="H16" s="24">
        <f t="shared" si="5"/>
        <v>5.9</v>
      </c>
      <c r="I16" s="25">
        <f t="shared" si="0"/>
        <v>43.020833333333336</v>
      </c>
      <c r="J16" s="26">
        <f t="shared" si="6"/>
        <v>1293.0208333333333</v>
      </c>
      <c r="K16" s="45"/>
    </row>
    <row r="17" spans="1:11" ht="12.75">
      <c r="A17" s="43">
        <v>7</v>
      </c>
      <c r="B17" s="18"/>
      <c r="C17" s="23">
        <f t="shared" si="1"/>
        <v>7500</v>
      </c>
      <c r="D17" s="27">
        <f t="shared" si="2"/>
        <v>5.9</v>
      </c>
      <c r="E17" s="28">
        <f t="shared" si="2"/>
        <v>0</v>
      </c>
      <c r="F17" s="22">
        <f t="shared" si="3"/>
        <v>1250</v>
      </c>
      <c r="G17" s="23">
        <f t="shared" si="4"/>
        <v>6250</v>
      </c>
      <c r="H17" s="24">
        <f t="shared" si="5"/>
        <v>5.9</v>
      </c>
      <c r="I17" s="25">
        <f t="shared" si="0"/>
        <v>36.875</v>
      </c>
      <c r="J17" s="26">
        <f t="shared" si="6"/>
        <v>1286.875</v>
      </c>
      <c r="K17" s="45"/>
    </row>
    <row r="18" spans="1:11" ht="12.75">
      <c r="A18" s="43">
        <v>8</v>
      </c>
      <c r="B18" s="18"/>
      <c r="C18" s="23">
        <f t="shared" si="1"/>
        <v>6250</v>
      </c>
      <c r="D18" s="27">
        <f t="shared" si="2"/>
        <v>5.9</v>
      </c>
      <c r="E18" s="28">
        <f t="shared" si="2"/>
        <v>0</v>
      </c>
      <c r="F18" s="22">
        <f t="shared" si="3"/>
        <v>1250</v>
      </c>
      <c r="G18" s="23">
        <f t="shared" si="4"/>
        <v>5000</v>
      </c>
      <c r="H18" s="24">
        <f t="shared" si="5"/>
        <v>5.9</v>
      </c>
      <c r="I18" s="25">
        <f t="shared" si="0"/>
        <v>30.729166666666668</v>
      </c>
      <c r="J18" s="26">
        <f t="shared" si="6"/>
        <v>1280.7291666666667</v>
      </c>
      <c r="K18" s="45"/>
    </row>
    <row r="19" spans="1:11" ht="12.75">
      <c r="A19" s="43">
        <v>9</v>
      </c>
      <c r="B19" s="18"/>
      <c r="C19" s="23">
        <f t="shared" si="1"/>
        <v>5000</v>
      </c>
      <c r="D19" s="27">
        <f t="shared" si="2"/>
        <v>5.9</v>
      </c>
      <c r="E19" s="28">
        <f t="shared" si="2"/>
        <v>0</v>
      </c>
      <c r="F19" s="22">
        <f t="shared" si="3"/>
        <v>1250</v>
      </c>
      <c r="G19" s="23">
        <f t="shared" si="4"/>
        <v>3750</v>
      </c>
      <c r="H19" s="24">
        <f t="shared" si="5"/>
        <v>5.9</v>
      </c>
      <c r="I19" s="25">
        <f t="shared" si="0"/>
        <v>24.583333333333332</v>
      </c>
      <c r="J19" s="26">
        <f t="shared" si="6"/>
        <v>1274.5833333333333</v>
      </c>
      <c r="K19" s="44"/>
    </row>
    <row r="20" spans="1:11" ht="12.75">
      <c r="A20" s="43">
        <v>10</v>
      </c>
      <c r="B20" s="18"/>
      <c r="C20" s="23">
        <f t="shared" si="1"/>
        <v>3750</v>
      </c>
      <c r="D20" s="27">
        <f t="shared" si="2"/>
        <v>5.9</v>
      </c>
      <c r="E20" s="28">
        <f t="shared" si="2"/>
        <v>0</v>
      </c>
      <c r="F20" s="22">
        <f t="shared" si="3"/>
        <v>1250</v>
      </c>
      <c r="G20" s="23">
        <f t="shared" si="4"/>
        <v>2500</v>
      </c>
      <c r="H20" s="24">
        <f t="shared" si="5"/>
        <v>5.9</v>
      </c>
      <c r="I20" s="25">
        <f t="shared" si="0"/>
        <v>18.4375</v>
      </c>
      <c r="J20" s="26">
        <f t="shared" si="6"/>
        <v>1268.4375</v>
      </c>
      <c r="K20" s="44"/>
    </row>
    <row r="21" spans="1:11" ht="12.75">
      <c r="A21" s="43">
        <v>11</v>
      </c>
      <c r="B21" s="18"/>
      <c r="C21" s="23">
        <f t="shared" si="1"/>
        <v>2500</v>
      </c>
      <c r="D21" s="27">
        <f t="shared" si="2"/>
        <v>5.9</v>
      </c>
      <c r="E21" s="28">
        <f t="shared" si="2"/>
        <v>0</v>
      </c>
      <c r="F21" s="22">
        <f t="shared" si="3"/>
        <v>1250</v>
      </c>
      <c r="G21" s="23">
        <f t="shared" si="4"/>
        <v>1250</v>
      </c>
      <c r="H21" s="24">
        <f t="shared" si="5"/>
        <v>5.9</v>
      </c>
      <c r="I21" s="25">
        <f t="shared" si="0"/>
        <v>12.291666666666666</v>
      </c>
      <c r="J21" s="26">
        <f t="shared" si="6"/>
        <v>1262.2916666666667</v>
      </c>
      <c r="K21" s="44"/>
    </row>
    <row r="22" spans="1:11" ht="12.75">
      <c r="A22" s="43">
        <v>12</v>
      </c>
      <c r="B22" s="18"/>
      <c r="C22" s="23">
        <f t="shared" si="1"/>
        <v>1250</v>
      </c>
      <c r="D22" s="27">
        <f t="shared" si="2"/>
        <v>5.9</v>
      </c>
      <c r="E22" s="28">
        <f t="shared" si="2"/>
        <v>0</v>
      </c>
      <c r="F22" s="22">
        <f t="shared" si="3"/>
        <v>1250</v>
      </c>
      <c r="G22" s="23">
        <f t="shared" si="4"/>
        <v>0</v>
      </c>
      <c r="H22" s="24">
        <f t="shared" si="5"/>
        <v>5.9</v>
      </c>
      <c r="I22" s="25">
        <f t="shared" si="0"/>
        <v>6.145833333333333</v>
      </c>
      <c r="J22" s="26">
        <f t="shared" si="6"/>
        <v>1256.1458333333333</v>
      </c>
      <c r="K22" s="44"/>
    </row>
    <row r="23" spans="1:11" ht="12.75">
      <c r="A23" s="43"/>
      <c r="B23" s="29"/>
      <c r="C23" s="30" t="s">
        <v>22</v>
      </c>
      <c r="D23" s="31"/>
      <c r="E23" s="31"/>
      <c r="F23" s="32">
        <f>SUM(F11:F22)</f>
        <v>15000</v>
      </c>
      <c r="G23" s="33"/>
      <c r="H23" s="34"/>
      <c r="I23" s="35">
        <f>SUM(I11:I22)</f>
        <v>479.375</v>
      </c>
      <c r="J23" s="36">
        <f>SUM(J11:J22)</f>
        <v>15479.375</v>
      </c>
      <c r="K23" s="44"/>
    </row>
    <row r="24" spans="1:11" ht="12.75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44"/>
    </row>
    <row r="25" spans="1:11" ht="12.75">
      <c r="A25" s="43"/>
      <c r="B25" s="15"/>
      <c r="C25" s="15"/>
      <c r="D25" s="15"/>
      <c r="E25" s="15"/>
      <c r="F25" s="15"/>
      <c r="G25" s="15"/>
      <c r="H25" s="15"/>
      <c r="I25" s="46"/>
      <c r="J25" s="15"/>
      <c r="K25" s="44"/>
    </row>
    <row r="26" spans="1:11" ht="12.75">
      <c r="A26" s="43"/>
      <c r="B26" s="15"/>
      <c r="C26" s="15"/>
      <c r="D26" s="15"/>
      <c r="E26" s="15"/>
      <c r="F26" s="15"/>
      <c r="G26" s="15"/>
      <c r="H26" s="15"/>
      <c r="I26" s="15"/>
      <c r="J26" s="15"/>
      <c r="K26" s="44"/>
    </row>
    <row r="27" spans="1:11" ht="12.75">
      <c r="A27" s="43"/>
      <c r="B27" s="15"/>
      <c r="C27" s="15"/>
      <c r="D27" s="15"/>
      <c r="E27" s="15"/>
      <c r="F27" s="15"/>
      <c r="G27" s="15"/>
      <c r="H27" s="15"/>
      <c r="I27" s="46"/>
      <c r="J27" s="15"/>
      <c r="K27" s="44"/>
    </row>
    <row r="28" spans="1:11" ht="13.5" thickBot="1">
      <c r="A28" s="47"/>
      <c r="B28" s="48"/>
      <c r="C28" s="48"/>
      <c r="D28" s="48"/>
      <c r="E28" s="48"/>
      <c r="F28" s="48"/>
      <c r="G28" s="48"/>
      <c r="H28" s="48"/>
      <c r="I28" s="49"/>
      <c r="J28" s="48"/>
      <c r="K28" s="50"/>
    </row>
    <row r="37" ht="12.75">
      <c r="M37" s="37"/>
    </row>
    <row r="59" ht="12.75">
      <c r="L59" s="38"/>
    </row>
  </sheetData>
  <mergeCells count="2">
    <mergeCell ref="B8:J8"/>
    <mergeCell ref="B9:J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&amp;CФондация за реформа в местното самуправление, 2005</oddHeader>
    <oddFooter>&amp;RПримерен погасителен план, ФФОП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flgr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Rositca Raycheva</cp:lastModifiedBy>
  <cp:lastPrinted>2005-04-18T12:29:01Z</cp:lastPrinted>
  <dcterms:created xsi:type="dcterms:W3CDTF">2005-03-17T13:59:57Z</dcterms:created>
  <dcterms:modified xsi:type="dcterms:W3CDTF">2005-04-19T10:04:10Z</dcterms:modified>
  <cp:category/>
  <cp:version/>
  <cp:contentType/>
  <cp:contentStatus/>
</cp:coreProperties>
</file>